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_ IT Administration __\ Transfer\Steuern Basel\"/>
    </mc:Choice>
  </mc:AlternateContent>
  <xr:revisionPtr revIDLastSave="0" documentId="13_ncr:1_{FCDC8BF7-DB19-46A4-ACAD-E16505D2069F}" xr6:coauthVersionLast="47" xr6:coauthVersionMax="47" xr10:uidLastSave="{00000000-0000-0000-0000-000000000000}"/>
  <workbookProtection workbookAlgorithmName="SHA-512" workbookHashValue="d3qmWGeWbnSWyY+zg3jLvXSquuK83En7SprZJ04+TWsgQLwkQ5oHxGxzr4FzaikP3LhUiGzYWz7mnwyn8eehBQ==" workbookSaltValue="xs1j5Mk3AZ+QYPRJE05XpA==" workbookSpinCount="100000" lockStructure="1"/>
  <bookViews>
    <workbookView xWindow="5280" yWindow="5280" windowWidth="28800" windowHeight="15345" xr2:uid="{00000000-000D-0000-FFFF-FFFF00000000}"/>
  </bookViews>
  <sheets>
    <sheet name="verdEK" sheetId="23" r:id="rId1"/>
    <sheet name="Tabelle1" sheetId="21" r:id="rId2"/>
  </sheets>
  <definedNames>
    <definedName name="_xlnm.Print_Area" localSheetId="0">verdEK!$A$1:$I$67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7" i="23" l="1"/>
  <c r="G7" i="23"/>
  <c r="I7" i="23"/>
  <c r="I37" i="23"/>
  <c r="F7" i="23"/>
  <c r="H7" i="23"/>
  <c r="H37" i="23"/>
  <c r="H51" i="23"/>
  <c r="I58" i="23"/>
  <c r="I59" i="23"/>
  <c r="I60" i="23"/>
  <c r="I61" i="23"/>
  <c r="I62" i="23"/>
  <c r="I63" i="23"/>
  <c r="G55" i="23"/>
  <c r="I31" i="23"/>
  <c r="H31" i="23"/>
  <c r="I29" i="23"/>
  <c r="H29" i="23"/>
  <c r="I28" i="23"/>
  <c r="H28" i="23"/>
  <c r="I27" i="23"/>
  <c r="H27" i="23"/>
  <c r="I25" i="23"/>
  <c r="H25" i="23"/>
  <c r="I26" i="23"/>
  <c r="H26" i="23"/>
  <c r="I23" i="23"/>
  <c r="H23" i="23"/>
  <c r="I21" i="23"/>
  <c r="H21" i="23"/>
  <c r="I20" i="23"/>
  <c r="H20" i="23"/>
  <c r="I19" i="23"/>
  <c r="H19" i="23"/>
  <c r="I18" i="23"/>
  <c r="H18" i="23"/>
  <c r="I16" i="23"/>
  <c r="H16" i="23"/>
  <c r="I15" i="23"/>
  <c r="H15" i="23"/>
  <c r="G33" i="23"/>
  <c r="F33" i="23"/>
  <c r="I14" i="23"/>
  <c r="H14" i="23"/>
  <c r="I13" i="23"/>
  <c r="H13" i="23"/>
  <c r="I12" i="23"/>
  <c r="H12" i="23"/>
  <c r="I11" i="23"/>
  <c r="H11" i="23"/>
  <c r="I9" i="23"/>
  <c r="H9" i="23"/>
  <c r="I57" i="23"/>
  <c r="I34" i="23"/>
  <c r="I41" i="23"/>
  <c r="I44" i="23"/>
  <c r="H34" i="23"/>
  <c r="H39" i="23"/>
  <c r="I39" i="23"/>
  <c r="H41" i="23"/>
  <c r="H44" i="23"/>
  <c r="H52" i="23"/>
  <c r="H53" i="23"/>
  <c r="I56" i="23"/>
  <c r="I64" i="23"/>
  <c r="I66" i="23"/>
</calcChain>
</file>

<file path=xl/sharedStrings.xml><?xml version="1.0" encoding="utf-8"?>
<sst xmlns="http://schemas.openxmlformats.org/spreadsheetml/2006/main" count="50" uniqueCount="50">
  <si>
    <t>Flüssige Mittel</t>
  </si>
  <si>
    <t>Übriges Umlaufvermögen</t>
  </si>
  <si>
    <t>Obligationen in CHF</t>
  </si>
  <si>
    <t>Kotierte Aktien</t>
  </si>
  <si>
    <t>Darlehen</t>
  </si>
  <si>
    <t>Beteiligungen</t>
  </si>
  <si>
    <t>Fabrikliegenschaften</t>
  </si>
  <si>
    <t>Übrige Liegenschaften</t>
  </si>
  <si>
    <t>Betriebseinrichtungen</t>
  </si>
  <si>
    <t>Debitoren ./. Delkredere</t>
  </si>
  <si>
    <t>andere Forderungen</t>
  </si>
  <si>
    <t>Warenlager ./. Wertberichtigungen</t>
  </si>
  <si>
    <t>Angefangene Arbeiten ./. Vorauszahlungen</t>
  </si>
  <si>
    <t>Immaterielle Anlagen</t>
  </si>
  <si>
    <t>Total Verkehrswerte</t>
  </si>
  <si>
    <t>Gesellschaft</t>
  </si>
  <si>
    <t xml:space="preserve">PersID  </t>
  </si>
  <si>
    <t>Holding/Vermögensverwaltungsgesellschaften bis 1 Mio</t>
  </si>
  <si>
    <t xml:space="preserve">Betriebskredite Handel / Fabrikation bis 1 Mio  </t>
  </si>
  <si>
    <t xml:space="preserve">Betriebskredite Handel / Fabrikation &gt; 1 Mio  </t>
  </si>
  <si>
    <t>Holding/Vermögensverwaltungsgesellschaften &gt; 1 Mio</t>
  </si>
  <si>
    <t>2. Handelsrechtliches Fremdkapital</t>
  </si>
  <si>
    <t>Geschäftsjahr</t>
  </si>
  <si>
    <t>Verkehrswerte</t>
  </si>
  <si>
    <t>Zulässige Fremdfinanzierung</t>
  </si>
  <si>
    <t>Total zulässige Fremdfinanzierung</t>
  </si>
  <si>
    <t>Zulässige Zinsen auf Fremdkapital von Nahestehenden:</t>
  </si>
  <si>
    <t>Verbuchte Zinsen auf Fremdkapital von Nahestehenden</t>
  </si>
  <si>
    <t>3. Durchschnittliches, zur Verzinsung zulässiges Fremdkapital von Nahestehenden</t>
  </si>
  <si>
    <t>4. Zulässige Höchstzinssätze gemäss Rundschreiben ESTV</t>
  </si>
  <si>
    <t>5. Zins auf verdecktem Eigenkapital</t>
  </si>
  <si>
    <t>1. Zulässige Fremdfinanzierung gemäss Ziff. I</t>
  </si>
  <si>
    <t>I   Berechnung zulässige Fremdfinanzierung</t>
  </si>
  <si>
    <t>II   Berechnung des verdeckten Eigenkapitals</t>
  </si>
  <si>
    <t>III   Berechnung Zinsen auf verdecktem Eigenkapital</t>
  </si>
  <si>
    <t>3. Übermässige Fremdfinanzierung (Ziff. II.1. höher als Ziff. II.2.)</t>
  </si>
  <si>
    <t>4. Fremdkapital von Nahestehenden</t>
  </si>
  <si>
    <t>5. Verdecktes Eigenkapital (tieferer Wert von Ziff. II.3. oder Ziff. II.4.)</t>
  </si>
  <si>
    <t>1. Durchschnittliches Fremdkapital von Nahestehenden gemäss Ziff. II.4.</t>
  </si>
  <si>
    <t>2. Durchschnittliches verdecktes Eigenkapital gemäss Ziff. II.5.</t>
  </si>
  <si>
    <t>sowie Zinsen auf verdecktem Eigenkapital</t>
  </si>
  <si>
    <t>Verdecktes Eigenkapital</t>
  </si>
  <si>
    <t>Obligationen in Fremdwährung</t>
  </si>
  <si>
    <t>Übrige Aktien und GmbH-Anteile</t>
  </si>
  <si>
    <t>Villen, Stockwerkeigentum, Ferienhäuser, Bauland</t>
  </si>
  <si>
    <t>Gründungs- und Organisationskosten</t>
  </si>
  <si>
    <t>Für Wohnbauten bis max. 80% vom Verkehrswert</t>
  </si>
  <si>
    <t>Für Industrie/Gewerbebauten bis max. 2/3 vom Verkehrswert</t>
  </si>
  <si>
    <t>Für Industrie/Gewerbebauten bis max. 80% vom Verkehrswert</t>
  </si>
  <si>
    <t>Für Wohnbauten bis 2/3 vom Verkehrswert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</si>
</sst>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3" fillId="0" borderId="0" xfId="0" applyFont="1" applyProtection="1"/>
    <xf numFmtId="164" fontId="2" fillId="0" borderId="0" xfId="1" quotePrefix="1" applyNumberFormat="1" applyFont="1" applyFill="1" applyProtection="1"/>
    <xf numFmtId="0" fontId="4" fillId="0" borderId="0" xfId="0" applyFont="1" applyProtection="1"/>
    <xf numFmtId="0" fontId="5" fillId="2" borderId="0" xfId="0" applyFont="1" applyFill="1" applyProtection="1">
      <protection locked="0"/>
    </xf>
    <xf numFmtId="0" fontId="4" fillId="0" borderId="0" xfId="0" applyFont="1" applyFill="1" applyProtection="1"/>
    <xf numFmtId="0" fontId="5" fillId="0" borderId="0" xfId="0" applyFont="1" applyProtection="1"/>
    <xf numFmtId="0" fontId="5" fillId="2" borderId="0" xfId="0" applyFont="1" applyFill="1" applyAlignment="1" applyProtection="1">
      <alignment horizontal="left"/>
      <protection locked="0"/>
    </xf>
    <xf numFmtId="1" fontId="5" fillId="2" borderId="0" xfId="0" applyNumberFormat="1" applyFont="1" applyFill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</xf>
    <xf numFmtId="0" fontId="6" fillId="0" borderId="9" xfId="0" applyFont="1" applyBorder="1" applyProtection="1"/>
    <xf numFmtId="0" fontId="4" fillId="0" borderId="3" xfId="0" applyFont="1" applyBorder="1" applyProtection="1"/>
    <xf numFmtId="0" fontId="5" fillId="0" borderId="3" xfId="0" applyFont="1" applyBorder="1" applyProtection="1"/>
    <xf numFmtId="0" fontId="4" fillId="0" borderId="4" xfId="0" applyFont="1" applyBorder="1" applyProtection="1"/>
    <xf numFmtId="0" fontId="4" fillId="0" borderId="0" xfId="0" applyFont="1" applyBorder="1" applyProtection="1"/>
    <xf numFmtId="14" fontId="5" fillId="0" borderId="0" xfId="0" applyNumberFormat="1" applyFont="1" applyBorder="1" applyAlignment="1" applyProtection="1">
      <alignment horizontal="center"/>
    </xf>
    <xf numFmtId="14" fontId="5" fillId="0" borderId="5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0" fontId="4" fillId="0" borderId="5" xfId="0" applyFont="1" applyBorder="1" applyAlignment="1" applyProtection="1">
      <alignment horizontal="center"/>
    </xf>
    <xf numFmtId="9" fontId="4" fillId="0" borderId="0" xfId="2" applyFont="1" applyBorder="1" applyProtection="1"/>
    <xf numFmtId="164" fontId="4" fillId="2" borderId="0" xfId="1" applyNumberFormat="1" applyFont="1" applyFill="1" applyBorder="1" applyProtection="1">
      <protection locked="0"/>
    </xf>
    <xf numFmtId="164" fontId="4" fillId="0" borderId="0" xfId="1" applyNumberFormat="1" applyFont="1" applyBorder="1" applyProtection="1"/>
    <xf numFmtId="164" fontId="4" fillId="0" borderId="5" xfId="1" applyNumberFormat="1" applyFont="1" applyBorder="1" applyProtection="1"/>
    <xf numFmtId="164" fontId="4" fillId="0" borderId="0" xfId="1" applyNumberFormat="1" applyFont="1" applyFill="1" applyBorder="1" applyProtection="1"/>
    <xf numFmtId="0" fontId="4" fillId="0" borderId="4" xfId="0" applyFont="1" applyFill="1" applyBorder="1" applyProtection="1"/>
    <xf numFmtId="0" fontId="4" fillId="0" borderId="0" xfId="0" applyFont="1" applyFill="1" applyBorder="1" applyProtection="1"/>
    <xf numFmtId="9" fontId="4" fillId="0" borderId="0" xfId="2" applyFont="1" applyFill="1" applyBorder="1" applyProtection="1"/>
    <xf numFmtId="164" fontId="4" fillId="0" borderId="5" xfId="1" applyNumberFormat="1" applyFont="1" applyFill="1" applyBorder="1" applyProtection="1"/>
    <xf numFmtId="0" fontId="5" fillId="0" borderId="4" xfId="0" applyFont="1" applyFill="1" applyBorder="1" applyProtection="1"/>
    <xf numFmtId="164" fontId="5" fillId="0" borderId="0" xfId="1" applyNumberFormat="1" applyFont="1" applyFill="1" applyBorder="1" applyProtection="1"/>
    <xf numFmtId="0" fontId="4" fillId="0" borderId="5" xfId="0" applyFont="1" applyFill="1" applyBorder="1" applyProtection="1"/>
    <xf numFmtId="0" fontId="5" fillId="0" borderId="6" xfId="0" applyFont="1" applyFill="1" applyBorder="1" applyProtection="1"/>
    <xf numFmtId="0" fontId="4" fillId="0" borderId="1" xfId="0" applyFont="1" applyFill="1" applyBorder="1" applyProtection="1"/>
    <xf numFmtId="9" fontId="4" fillId="0" borderId="1" xfId="2" applyFont="1" applyFill="1" applyBorder="1" applyProtection="1"/>
    <xf numFmtId="164" fontId="5" fillId="0" borderId="1" xfId="1" applyNumberFormat="1" applyFont="1" applyFill="1" applyBorder="1" applyProtection="1"/>
    <xf numFmtId="164" fontId="5" fillId="0" borderId="1" xfId="1" applyNumberFormat="1" applyFont="1" applyBorder="1" applyProtection="1"/>
    <xf numFmtId="164" fontId="5" fillId="0" borderId="7" xfId="1" applyNumberFormat="1" applyFont="1" applyBorder="1" applyProtection="1"/>
    <xf numFmtId="164" fontId="4" fillId="0" borderId="0" xfId="1" applyNumberFormat="1" applyFont="1" applyProtection="1"/>
    <xf numFmtId="164" fontId="4" fillId="0" borderId="3" xfId="1" applyNumberFormat="1" applyFont="1" applyBorder="1" applyProtection="1"/>
    <xf numFmtId="14" fontId="5" fillId="0" borderId="3" xfId="0" applyNumberFormat="1" applyFont="1" applyBorder="1" applyAlignment="1" applyProtection="1">
      <alignment horizontal="center"/>
    </xf>
    <xf numFmtId="14" fontId="5" fillId="0" borderId="8" xfId="0" applyNumberFormat="1" applyFont="1" applyBorder="1" applyAlignment="1" applyProtection="1">
      <alignment horizontal="center"/>
    </xf>
    <xf numFmtId="0" fontId="6" fillId="0" borderId="4" xfId="0" applyFont="1" applyBorder="1" applyProtection="1"/>
    <xf numFmtId="164" fontId="4" fillId="0" borderId="0" xfId="0" applyNumberFormat="1" applyFont="1" applyBorder="1" applyProtection="1"/>
    <xf numFmtId="164" fontId="4" fillId="0" borderId="5" xfId="0" applyNumberFormat="1" applyFont="1" applyBorder="1" applyProtection="1"/>
    <xf numFmtId="164" fontId="4" fillId="2" borderId="5" xfId="1" applyNumberFormat="1" applyFont="1" applyFill="1" applyBorder="1" applyProtection="1">
      <protection locked="0"/>
    </xf>
    <xf numFmtId="0" fontId="4" fillId="0" borderId="6" xfId="0" applyFont="1" applyFill="1" applyBorder="1" applyProtection="1"/>
    <xf numFmtId="164" fontId="4" fillId="0" borderId="1" xfId="1" applyNumberFormat="1" applyFont="1" applyBorder="1" applyProtection="1"/>
    <xf numFmtId="164" fontId="4" fillId="0" borderId="1" xfId="1" applyNumberFormat="1" applyFont="1" applyFill="1" applyBorder="1" applyProtection="1"/>
    <xf numFmtId="164" fontId="5" fillId="0" borderId="2" xfId="1" applyNumberFormat="1" applyFont="1" applyFill="1" applyBorder="1" applyProtection="1"/>
    <xf numFmtId="49" fontId="5" fillId="0" borderId="8" xfId="0" applyNumberFormat="1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164" fontId="4" fillId="2" borderId="5" xfId="1" quotePrefix="1" applyNumberFormat="1" applyFont="1" applyFill="1" applyBorder="1" applyProtection="1">
      <protection locked="0"/>
    </xf>
    <xf numFmtId="0" fontId="4" fillId="0" borderId="5" xfId="0" applyFont="1" applyBorder="1" applyProtection="1"/>
    <xf numFmtId="164" fontId="4" fillId="0" borderId="2" xfId="1" applyNumberFormat="1" applyFont="1" applyFill="1" applyBorder="1" applyProtection="1"/>
    <xf numFmtId="0" fontId="5" fillId="0" borderId="0" xfId="0" applyFont="1" applyBorder="1" applyAlignment="1" applyProtection="1">
      <alignment horizontal="center"/>
    </xf>
    <xf numFmtId="10" fontId="4" fillId="0" borderId="0" xfId="2" applyNumberFormat="1" applyFont="1" applyFill="1" applyBorder="1" applyAlignment="1" applyProtection="1">
      <alignment horizontal="center"/>
    </xf>
    <xf numFmtId="164" fontId="4" fillId="0" borderId="5" xfId="1" quotePrefix="1" applyNumberFormat="1" applyFont="1" applyFill="1" applyBorder="1" applyProtection="1"/>
    <xf numFmtId="164" fontId="4" fillId="0" borderId="7" xfId="1" quotePrefix="1" applyNumberFormat="1" applyFont="1" applyFill="1" applyBorder="1" applyProtection="1"/>
    <xf numFmtId="0" fontId="7" fillId="0" borderId="0" xfId="0" applyFont="1" applyBorder="1" applyAlignment="1" applyProtection="1">
      <alignment horizontal="right"/>
    </xf>
    <xf numFmtId="164" fontId="7" fillId="0" borderId="0" xfId="0" applyNumberFormat="1" applyFont="1" applyBorder="1" applyAlignment="1" applyProtection="1">
      <alignment horizontal="right"/>
    </xf>
    <xf numFmtId="0" fontId="4" fillId="0" borderId="1" xfId="0" applyFont="1" applyBorder="1" applyProtection="1"/>
    <xf numFmtId="14" fontId="5" fillId="2" borderId="0" xfId="0" applyNumberFormat="1" applyFont="1" applyFill="1" applyBorder="1" applyAlignment="1" applyProtection="1">
      <alignment horizontal="center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612321</xdr:colOff>
      <xdr:row>0</xdr:row>
      <xdr:rowOff>0</xdr:rowOff>
    </xdr:from>
    <xdr:to>
      <xdr:col>6</xdr:col>
      <xdr:colOff>111955</xdr:colOff>
      <xdr:row>0</xdr:row>
      <xdr:rowOff>1266130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0890AB5-707B-43F8-B804-A11F30C56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1" y="0"/>
          <a:ext cx="5214634" cy="126613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66</xdr:row>
      <xdr:rowOff>333990</xdr:rowOff>
    </xdr:from>
    <xdr:to>
      <xdr:col>8</xdr:col>
      <xdr:colOff>909018</xdr:colOff>
      <xdr:row>66</xdr:row>
      <xdr:rowOff>820105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728DC76-6156-4727-9C13-6B0B54A2DE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0075" y="12840315"/>
          <a:ext cx="8014668" cy="486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67"/>
  <sheetViews>
    <sheetView showGridLines="0" showRowColHeaders="0" tabSelected="1" showRuler="0" view="pageLayout" topLeftCell="A2" zoomScaleNormal="100" workbookViewId="0">
      <selection activeCell="F7" sqref="F7"/>
    </sheetView>
  </sheetViews>
  <sheetFormatPr baseColWidth="10" defaultColWidth="1.28515625" defaultRowHeight="14.25" x14ac:dyDescent="0.2"/>
  <cols>
    <col min="1" max="1" width="8.42578125" style="1" customWidth="1"/>
    <col min="2" max="2" width="3" style="1" customWidth="1"/>
    <col min="3" max="3" width="16" style="1" customWidth="1"/>
    <col min="4" max="4" width="34.28515625" style="1" customWidth="1"/>
    <col min="5" max="5" width="5.85546875" style="1" bestFit="1" customWidth="1"/>
    <col min="6" max="7" width="13.140625" style="1" bestFit="1" customWidth="1"/>
    <col min="8" max="9" width="13.7109375" style="1" customWidth="1"/>
    <col min="10" max="10" width="8.42578125" style="1" customWidth="1"/>
    <col min="11" max="16384" width="1.28515625" style="1"/>
  </cols>
  <sheetData>
    <row r="1" spans="2:9" ht="138.75" customHeight="1" x14ac:dyDescent="0.2">
      <c r="B1" s="67"/>
      <c r="C1" s="67"/>
      <c r="D1" s="67"/>
      <c r="E1" s="67"/>
      <c r="F1" s="67"/>
      <c r="G1" s="67"/>
      <c r="H1" s="67"/>
      <c r="I1" s="67"/>
    </row>
    <row r="2" spans="2:9" x14ac:dyDescent="0.2">
      <c r="B2" s="5" t="s">
        <v>15</v>
      </c>
      <c r="C2" s="5"/>
      <c r="D2" s="6"/>
      <c r="E2" s="7"/>
      <c r="F2" s="8" t="s">
        <v>41</v>
      </c>
      <c r="G2" s="7"/>
      <c r="H2" s="7"/>
      <c r="I2" s="7"/>
    </row>
    <row r="3" spans="2:9" x14ac:dyDescent="0.2">
      <c r="B3" s="5" t="s">
        <v>16</v>
      </c>
      <c r="C3" s="5"/>
      <c r="D3" s="9"/>
      <c r="E3" s="7"/>
      <c r="F3" s="7"/>
      <c r="G3" s="7"/>
      <c r="H3" s="7"/>
      <c r="I3" s="7"/>
    </row>
    <row r="4" spans="2:9" x14ac:dyDescent="0.2">
      <c r="B4" s="5" t="s">
        <v>22</v>
      </c>
      <c r="C4" s="5"/>
      <c r="D4" s="10">
        <v>2022</v>
      </c>
      <c r="E4" s="7"/>
      <c r="F4" s="8" t="s">
        <v>40</v>
      </c>
      <c r="G4" s="7"/>
      <c r="H4" s="7"/>
      <c r="I4" s="7"/>
    </row>
    <row r="5" spans="2:9" x14ac:dyDescent="0.2">
      <c r="B5" s="5"/>
      <c r="C5" s="5"/>
      <c r="D5" s="11"/>
      <c r="E5" s="7"/>
      <c r="F5" s="7"/>
      <c r="G5" s="7"/>
      <c r="H5" s="7"/>
      <c r="I5" s="7"/>
    </row>
    <row r="6" spans="2:9" x14ac:dyDescent="0.2">
      <c r="B6" s="12" t="s">
        <v>32</v>
      </c>
      <c r="C6" s="13"/>
      <c r="D6" s="14"/>
      <c r="E6" s="13"/>
      <c r="F6" s="65" t="s">
        <v>23</v>
      </c>
      <c r="G6" s="65"/>
      <c r="H6" s="65" t="s">
        <v>24</v>
      </c>
      <c r="I6" s="66"/>
    </row>
    <row r="7" spans="2:9" x14ac:dyDescent="0.2">
      <c r="B7" s="15"/>
      <c r="C7" s="16"/>
      <c r="D7" s="16"/>
      <c r="E7" s="16"/>
      <c r="F7" s="63" t="str">
        <f>"01.01."&amp;D4</f>
        <v>01.01.2022</v>
      </c>
      <c r="G7" s="63" t="str">
        <f>"31.12."&amp;D4</f>
        <v>31.12.2022</v>
      </c>
      <c r="H7" s="63" t="str">
        <f>F7</f>
        <v>01.01.2022</v>
      </c>
      <c r="I7" s="64" t="str">
        <f>G7</f>
        <v>31.12.2022</v>
      </c>
    </row>
    <row r="8" spans="2:9" ht="7.5" customHeight="1" x14ac:dyDescent="0.2">
      <c r="B8" s="15"/>
      <c r="C8" s="16"/>
      <c r="D8" s="16"/>
      <c r="E8" s="16"/>
      <c r="F8" s="16"/>
      <c r="G8" s="19"/>
      <c r="H8" s="16"/>
      <c r="I8" s="20"/>
    </row>
    <row r="9" spans="2:9" x14ac:dyDescent="0.2">
      <c r="B9" s="15" t="s">
        <v>0</v>
      </c>
      <c r="C9" s="16"/>
      <c r="D9" s="16"/>
      <c r="E9" s="21">
        <v>1</v>
      </c>
      <c r="F9" s="22"/>
      <c r="G9" s="22"/>
      <c r="H9" s="23">
        <f>F9*E9</f>
        <v>0</v>
      </c>
      <c r="I9" s="24">
        <f>G9*E9</f>
        <v>0</v>
      </c>
    </row>
    <row r="10" spans="2:9" ht="7.5" customHeight="1" x14ac:dyDescent="0.2">
      <c r="B10" s="15"/>
      <c r="C10" s="16"/>
      <c r="D10" s="16"/>
      <c r="E10" s="21"/>
      <c r="F10" s="23"/>
      <c r="G10" s="23"/>
      <c r="H10" s="23"/>
      <c r="I10" s="24"/>
    </row>
    <row r="11" spans="2:9" x14ac:dyDescent="0.2">
      <c r="B11" s="15" t="s">
        <v>9</v>
      </c>
      <c r="C11" s="16"/>
      <c r="D11" s="16"/>
      <c r="E11" s="21">
        <v>0.85</v>
      </c>
      <c r="F11" s="22"/>
      <c r="G11" s="22"/>
      <c r="H11" s="23">
        <f t="shared" ref="H11:H16" si="0">F11*E11</f>
        <v>0</v>
      </c>
      <c r="I11" s="24">
        <f t="shared" ref="I11:I16" si="1">G11*E11</f>
        <v>0</v>
      </c>
    </row>
    <row r="12" spans="2:9" x14ac:dyDescent="0.2">
      <c r="B12" s="15" t="s">
        <v>10</v>
      </c>
      <c r="C12" s="16"/>
      <c r="D12" s="16"/>
      <c r="E12" s="21">
        <v>0.85</v>
      </c>
      <c r="F12" s="22"/>
      <c r="G12" s="22"/>
      <c r="H12" s="23">
        <f t="shared" si="0"/>
        <v>0</v>
      </c>
      <c r="I12" s="24">
        <f t="shared" si="1"/>
        <v>0</v>
      </c>
    </row>
    <row r="13" spans="2:9" x14ac:dyDescent="0.2">
      <c r="B13" s="15" t="s">
        <v>4</v>
      </c>
      <c r="C13" s="16"/>
      <c r="D13" s="16"/>
      <c r="E13" s="21">
        <v>0.85</v>
      </c>
      <c r="F13" s="22"/>
      <c r="G13" s="22"/>
      <c r="H13" s="23">
        <f t="shared" si="0"/>
        <v>0</v>
      </c>
      <c r="I13" s="24">
        <f t="shared" si="1"/>
        <v>0</v>
      </c>
    </row>
    <row r="14" spans="2:9" x14ac:dyDescent="0.2">
      <c r="B14" s="15" t="s">
        <v>11</v>
      </c>
      <c r="C14" s="16"/>
      <c r="D14" s="16"/>
      <c r="E14" s="21">
        <v>0.85</v>
      </c>
      <c r="F14" s="22"/>
      <c r="G14" s="22"/>
      <c r="H14" s="23">
        <f t="shared" si="0"/>
        <v>0</v>
      </c>
      <c r="I14" s="24">
        <f t="shared" si="1"/>
        <v>0</v>
      </c>
    </row>
    <row r="15" spans="2:9" x14ac:dyDescent="0.2">
      <c r="B15" s="15" t="s">
        <v>12</v>
      </c>
      <c r="C15" s="16"/>
      <c r="D15" s="16"/>
      <c r="E15" s="21">
        <v>0.85</v>
      </c>
      <c r="F15" s="22"/>
      <c r="G15" s="22"/>
      <c r="H15" s="23">
        <f t="shared" si="0"/>
        <v>0</v>
      </c>
      <c r="I15" s="24">
        <f t="shared" si="1"/>
        <v>0</v>
      </c>
    </row>
    <row r="16" spans="2:9" x14ac:dyDescent="0.2">
      <c r="B16" s="15" t="s">
        <v>1</v>
      </c>
      <c r="C16" s="16"/>
      <c r="D16" s="16"/>
      <c r="E16" s="21">
        <v>0.85</v>
      </c>
      <c r="F16" s="22"/>
      <c r="G16" s="22"/>
      <c r="H16" s="23">
        <f t="shared" si="0"/>
        <v>0</v>
      </c>
      <c r="I16" s="24">
        <f t="shared" si="1"/>
        <v>0</v>
      </c>
    </row>
    <row r="17" spans="2:9" ht="7.5" customHeight="1" x14ac:dyDescent="0.2">
      <c r="B17" s="15"/>
      <c r="C17" s="16"/>
      <c r="D17" s="16"/>
      <c r="E17" s="21"/>
      <c r="F17" s="23"/>
      <c r="G17" s="23"/>
      <c r="H17" s="23"/>
      <c r="I17" s="24"/>
    </row>
    <row r="18" spans="2:9" x14ac:dyDescent="0.2">
      <c r="B18" s="15" t="s">
        <v>2</v>
      </c>
      <c r="C18" s="16"/>
      <c r="D18" s="16"/>
      <c r="E18" s="21">
        <v>0.9</v>
      </c>
      <c r="F18" s="22"/>
      <c r="G18" s="22"/>
      <c r="H18" s="23">
        <f>F18*E18</f>
        <v>0</v>
      </c>
      <c r="I18" s="24">
        <f>G18*E18</f>
        <v>0</v>
      </c>
    </row>
    <row r="19" spans="2:9" x14ac:dyDescent="0.2">
      <c r="B19" s="15" t="s">
        <v>42</v>
      </c>
      <c r="C19" s="16"/>
      <c r="D19" s="16"/>
      <c r="E19" s="21">
        <v>0.8</v>
      </c>
      <c r="F19" s="22"/>
      <c r="G19" s="22"/>
      <c r="H19" s="23">
        <f>F19*E19</f>
        <v>0</v>
      </c>
      <c r="I19" s="24">
        <f>G19*E19</f>
        <v>0</v>
      </c>
    </row>
    <row r="20" spans="2:9" x14ac:dyDescent="0.2">
      <c r="B20" s="15" t="s">
        <v>3</v>
      </c>
      <c r="C20" s="16"/>
      <c r="D20" s="16"/>
      <c r="E20" s="21">
        <v>0.6</v>
      </c>
      <c r="F20" s="22"/>
      <c r="G20" s="22"/>
      <c r="H20" s="23">
        <f>F20*E20</f>
        <v>0</v>
      </c>
      <c r="I20" s="24">
        <f>G20*E20</f>
        <v>0</v>
      </c>
    </row>
    <row r="21" spans="2:9" x14ac:dyDescent="0.2">
      <c r="B21" s="15" t="s">
        <v>43</v>
      </c>
      <c r="C21" s="16"/>
      <c r="D21" s="16"/>
      <c r="E21" s="21">
        <v>0.5</v>
      </c>
      <c r="F21" s="22"/>
      <c r="G21" s="22"/>
      <c r="H21" s="23">
        <f>F21*E21</f>
        <v>0</v>
      </c>
      <c r="I21" s="24">
        <f>G21*E21</f>
        <v>0</v>
      </c>
    </row>
    <row r="22" spans="2:9" ht="7.5" customHeight="1" x14ac:dyDescent="0.2">
      <c r="B22" s="15"/>
      <c r="C22" s="16"/>
      <c r="D22" s="16"/>
      <c r="E22" s="21"/>
      <c r="F22" s="23"/>
      <c r="G22" s="23"/>
      <c r="H22" s="23"/>
      <c r="I22" s="24"/>
    </row>
    <row r="23" spans="2:9" x14ac:dyDescent="0.2">
      <c r="B23" s="15" t="s">
        <v>5</v>
      </c>
      <c r="C23" s="16"/>
      <c r="D23" s="16"/>
      <c r="E23" s="21">
        <v>0.7</v>
      </c>
      <c r="F23" s="22"/>
      <c r="G23" s="22"/>
      <c r="H23" s="23">
        <f>F23*E23</f>
        <v>0</v>
      </c>
      <c r="I23" s="24">
        <f>G23*E23</f>
        <v>0</v>
      </c>
    </row>
    <row r="24" spans="2:9" ht="7.5" customHeight="1" x14ac:dyDescent="0.2">
      <c r="B24" s="15"/>
      <c r="C24" s="16"/>
      <c r="D24" s="16"/>
      <c r="E24" s="21"/>
      <c r="F24" s="25"/>
      <c r="G24" s="25"/>
      <c r="H24" s="23"/>
      <c r="I24" s="24"/>
    </row>
    <row r="25" spans="2:9" x14ac:dyDescent="0.2">
      <c r="B25" s="15" t="s">
        <v>6</v>
      </c>
      <c r="C25" s="16"/>
      <c r="D25" s="16"/>
      <c r="E25" s="21">
        <v>0.7</v>
      </c>
      <c r="F25" s="22"/>
      <c r="G25" s="22"/>
      <c r="H25" s="23">
        <f>F25*E25</f>
        <v>0</v>
      </c>
      <c r="I25" s="24">
        <f>G25*E25</f>
        <v>0</v>
      </c>
    </row>
    <row r="26" spans="2:9" x14ac:dyDescent="0.2">
      <c r="B26" s="15" t="s">
        <v>44</v>
      </c>
      <c r="C26" s="16"/>
      <c r="D26" s="16"/>
      <c r="E26" s="21">
        <v>0.7</v>
      </c>
      <c r="F26" s="22"/>
      <c r="G26" s="22"/>
      <c r="H26" s="23">
        <f>F26*E26</f>
        <v>0</v>
      </c>
      <c r="I26" s="24">
        <f>G26*E26</f>
        <v>0</v>
      </c>
    </row>
    <row r="27" spans="2:9" x14ac:dyDescent="0.2">
      <c r="B27" s="15" t="s">
        <v>7</v>
      </c>
      <c r="C27" s="16"/>
      <c r="D27" s="16"/>
      <c r="E27" s="21">
        <v>0.8</v>
      </c>
      <c r="F27" s="22"/>
      <c r="G27" s="22"/>
      <c r="H27" s="23">
        <f>F27*E27</f>
        <v>0</v>
      </c>
      <c r="I27" s="24">
        <f>G27*E27</f>
        <v>0</v>
      </c>
    </row>
    <row r="28" spans="2:9" x14ac:dyDescent="0.2">
      <c r="B28" s="15" t="s">
        <v>8</v>
      </c>
      <c r="C28" s="16"/>
      <c r="D28" s="16"/>
      <c r="E28" s="21">
        <v>0.5</v>
      </c>
      <c r="F28" s="22"/>
      <c r="G28" s="22"/>
      <c r="H28" s="23">
        <f>F28*E28</f>
        <v>0</v>
      </c>
      <c r="I28" s="24">
        <f>G28*E28</f>
        <v>0</v>
      </c>
    </row>
    <row r="29" spans="2:9" x14ac:dyDescent="0.2">
      <c r="B29" s="15" t="s">
        <v>13</v>
      </c>
      <c r="C29" s="16"/>
      <c r="D29" s="16"/>
      <c r="E29" s="21">
        <v>0.7</v>
      </c>
      <c r="F29" s="22"/>
      <c r="G29" s="22"/>
      <c r="H29" s="23">
        <f>F29*E29</f>
        <v>0</v>
      </c>
      <c r="I29" s="24">
        <f>G29*E29</f>
        <v>0</v>
      </c>
    </row>
    <row r="30" spans="2:9" ht="7.5" customHeight="1" x14ac:dyDescent="0.2">
      <c r="B30" s="15"/>
      <c r="C30" s="16"/>
      <c r="D30" s="16"/>
      <c r="E30" s="21"/>
      <c r="F30" s="23"/>
      <c r="G30" s="23"/>
      <c r="H30" s="23"/>
      <c r="I30" s="24"/>
    </row>
    <row r="31" spans="2:9" x14ac:dyDescent="0.2">
      <c r="B31" s="15" t="s">
        <v>45</v>
      </c>
      <c r="C31" s="16"/>
      <c r="D31" s="16"/>
      <c r="E31" s="21">
        <v>0</v>
      </c>
      <c r="F31" s="22"/>
      <c r="G31" s="22"/>
      <c r="H31" s="23">
        <f>F31*E31</f>
        <v>0</v>
      </c>
      <c r="I31" s="24">
        <f>G31*E31</f>
        <v>0</v>
      </c>
    </row>
    <row r="32" spans="2:9" s="2" customFormat="1" ht="7.5" customHeight="1" x14ac:dyDescent="0.2">
      <c r="B32" s="26"/>
      <c r="C32" s="27"/>
      <c r="D32" s="27"/>
      <c r="E32" s="28"/>
      <c r="F32" s="25"/>
      <c r="G32" s="25"/>
      <c r="H32" s="25"/>
      <c r="I32" s="29"/>
    </row>
    <row r="33" spans="2:10" s="2" customFormat="1" x14ac:dyDescent="0.2">
      <c r="B33" s="30" t="s">
        <v>14</v>
      </c>
      <c r="C33" s="27"/>
      <c r="D33" s="27"/>
      <c r="E33" s="28"/>
      <c r="F33" s="31">
        <f>SUM(F9:F31)</f>
        <v>0</v>
      </c>
      <c r="G33" s="31">
        <f>SUM(G9:G31)</f>
        <v>0</v>
      </c>
      <c r="H33" s="27"/>
      <c r="I33" s="32"/>
    </row>
    <row r="34" spans="2:10" s="2" customFormat="1" x14ac:dyDescent="0.2">
      <c r="B34" s="33" t="s">
        <v>25</v>
      </c>
      <c r="C34" s="34"/>
      <c r="D34" s="34"/>
      <c r="E34" s="35"/>
      <c r="F34" s="36"/>
      <c r="G34" s="36"/>
      <c r="H34" s="37">
        <f>SUM(H9:H31)</f>
        <v>0</v>
      </c>
      <c r="I34" s="38">
        <f>SUM(I9:I31)</f>
        <v>0</v>
      </c>
    </row>
    <row r="35" spans="2:10" x14ac:dyDescent="0.2">
      <c r="B35" s="5"/>
      <c r="C35" s="5"/>
      <c r="D35" s="5"/>
      <c r="E35" s="5"/>
      <c r="F35" s="39"/>
      <c r="G35" s="39"/>
      <c r="H35" s="39"/>
      <c r="I35" s="39"/>
    </row>
    <row r="36" spans="2:10" x14ac:dyDescent="0.2">
      <c r="B36" s="5"/>
      <c r="C36" s="5"/>
      <c r="D36" s="5"/>
      <c r="E36" s="5"/>
      <c r="F36" s="39"/>
      <c r="G36" s="39"/>
      <c r="H36" s="39"/>
      <c r="I36" s="39"/>
    </row>
    <row r="37" spans="2:10" x14ac:dyDescent="0.2">
      <c r="B37" s="12" t="s">
        <v>33</v>
      </c>
      <c r="C37" s="13"/>
      <c r="D37" s="13"/>
      <c r="E37" s="13"/>
      <c r="F37" s="40"/>
      <c r="G37" s="40"/>
      <c r="H37" s="41" t="str">
        <f>H7</f>
        <v>01.01.2022</v>
      </c>
      <c r="I37" s="42" t="str">
        <f>I7</f>
        <v>31.12.2022</v>
      </c>
    </row>
    <row r="38" spans="2:10" ht="7.5" customHeight="1" x14ac:dyDescent="0.2">
      <c r="B38" s="43"/>
      <c r="C38" s="16"/>
      <c r="D38" s="16"/>
      <c r="E38" s="16"/>
      <c r="F38" s="23"/>
      <c r="G38" s="23"/>
      <c r="H38" s="17"/>
      <c r="I38" s="18"/>
    </row>
    <row r="39" spans="2:10" x14ac:dyDescent="0.2">
      <c r="B39" s="26" t="s">
        <v>31</v>
      </c>
      <c r="C39" s="27"/>
      <c r="D39" s="27"/>
      <c r="E39" s="27"/>
      <c r="F39" s="27"/>
      <c r="G39" s="23"/>
      <c r="H39" s="44">
        <f>H34</f>
        <v>0</v>
      </c>
      <c r="I39" s="45">
        <f>I34</f>
        <v>0</v>
      </c>
    </row>
    <row r="40" spans="2:10" x14ac:dyDescent="0.2">
      <c r="B40" s="26" t="s">
        <v>21</v>
      </c>
      <c r="C40" s="27"/>
      <c r="D40" s="27"/>
      <c r="E40" s="27"/>
      <c r="F40" s="27"/>
      <c r="G40" s="23"/>
      <c r="H40" s="22"/>
      <c r="I40" s="46"/>
    </row>
    <row r="41" spans="2:10" x14ac:dyDescent="0.2">
      <c r="B41" s="26" t="s">
        <v>35</v>
      </c>
      <c r="C41" s="27"/>
      <c r="D41" s="27"/>
      <c r="E41" s="27"/>
      <c r="F41" s="27"/>
      <c r="G41" s="23"/>
      <c r="H41" s="23">
        <f>IF(H40&gt;H34,(H40-H34),0)</f>
        <v>0</v>
      </c>
      <c r="I41" s="24">
        <f>IF(I40&gt;I34,(I40-I34),0)</f>
        <v>0</v>
      </c>
    </row>
    <row r="42" spans="2:10" x14ac:dyDescent="0.2">
      <c r="B42" s="26" t="s">
        <v>36</v>
      </c>
      <c r="C42" s="27"/>
      <c r="D42" s="27"/>
      <c r="E42" s="27"/>
      <c r="F42" s="27"/>
      <c r="G42" s="23"/>
      <c r="H42" s="22"/>
      <c r="I42" s="46"/>
    </row>
    <row r="43" spans="2:10" ht="7.5" customHeight="1" x14ac:dyDescent="0.2">
      <c r="B43" s="26"/>
      <c r="C43" s="27"/>
      <c r="D43" s="27"/>
      <c r="E43" s="27"/>
      <c r="F43" s="27"/>
      <c r="G43" s="23"/>
      <c r="H43" s="25"/>
      <c r="I43" s="29"/>
    </row>
    <row r="44" spans="2:10" x14ac:dyDescent="0.2">
      <c r="B44" s="47" t="s">
        <v>37</v>
      </c>
      <c r="C44" s="34"/>
      <c r="D44" s="34"/>
      <c r="E44" s="34"/>
      <c r="F44" s="34"/>
      <c r="G44" s="48"/>
      <c r="H44" s="49">
        <f>IF((H42&lt;H41),H42,H41)</f>
        <v>0</v>
      </c>
      <c r="I44" s="50">
        <f>IF(I42&lt;I41,I42,I41)</f>
        <v>0</v>
      </c>
    </row>
    <row r="45" spans="2:10" x14ac:dyDescent="0.2">
      <c r="B45" s="5"/>
      <c r="C45" s="5"/>
      <c r="D45" s="5"/>
      <c r="E45" s="5"/>
      <c r="F45" s="5"/>
      <c r="G45" s="39"/>
      <c r="H45" s="39"/>
      <c r="I45" s="39"/>
    </row>
    <row r="46" spans="2:10" x14ac:dyDescent="0.2">
      <c r="B46" s="5"/>
      <c r="C46" s="5"/>
      <c r="D46" s="5"/>
      <c r="E46" s="5"/>
      <c r="F46" s="5"/>
      <c r="G46" s="39"/>
      <c r="H46" s="39"/>
      <c r="I46" s="39"/>
    </row>
    <row r="47" spans="2:10" ht="15" x14ac:dyDescent="0.25">
      <c r="B47" s="12" t="s">
        <v>34</v>
      </c>
      <c r="C47" s="13"/>
      <c r="D47" s="13"/>
      <c r="E47" s="13"/>
      <c r="F47" s="13"/>
      <c r="G47" s="40"/>
      <c r="H47" s="40"/>
      <c r="I47" s="51">
        <f>D4</f>
        <v>2022</v>
      </c>
      <c r="J47" s="3"/>
    </row>
    <row r="48" spans="2:10" ht="7.5" customHeight="1" x14ac:dyDescent="0.25">
      <c r="B48" s="43"/>
      <c r="C48" s="16"/>
      <c r="D48" s="16"/>
      <c r="E48" s="16"/>
      <c r="F48" s="16"/>
      <c r="G48" s="23"/>
      <c r="H48" s="23"/>
      <c r="I48" s="52"/>
      <c r="J48" s="3"/>
    </row>
    <row r="49" spans="2:10" x14ac:dyDescent="0.2">
      <c r="B49" s="26" t="s">
        <v>27</v>
      </c>
      <c r="C49" s="27"/>
      <c r="D49" s="27"/>
      <c r="E49" s="27"/>
      <c r="F49" s="27"/>
      <c r="G49" s="23"/>
      <c r="H49" s="25"/>
      <c r="I49" s="53"/>
    </row>
    <row r="50" spans="2:10" x14ac:dyDescent="0.2">
      <c r="B50" s="26" t="s">
        <v>26</v>
      </c>
      <c r="C50" s="27"/>
      <c r="D50" s="27"/>
      <c r="E50" s="27"/>
      <c r="F50" s="27"/>
      <c r="G50" s="23"/>
      <c r="H50" s="25"/>
      <c r="I50" s="29"/>
      <c r="J50" s="4"/>
    </row>
    <row r="51" spans="2:10" x14ac:dyDescent="0.2">
      <c r="B51" s="26" t="s">
        <v>38</v>
      </c>
      <c r="C51" s="27"/>
      <c r="D51" s="27"/>
      <c r="E51" s="27"/>
      <c r="F51" s="27"/>
      <c r="G51" s="23"/>
      <c r="H51" s="25">
        <f>(H42+I42)/2</f>
        <v>0</v>
      </c>
      <c r="I51" s="54"/>
    </row>
    <row r="52" spans="2:10" s="2" customFormat="1" x14ac:dyDescent="0.2">
      <c r="B52" s="26" t="s">
        <v>39</v>
      </c>
      <c r="C52" s="27"/>
      <c r="D52" s="27"/>
      <c r="E52" s="27"/>
      <c r="F52" s="27"/>
      <c r="G52" s="25"/>
      <c r="H52" s="25">
        <f>(H44+I44)/2</f>
        <v>0</v>
      </c>
      <c r="I52" s="32"/>
    </row>
    <row r="53" spans="2:10" s="2" customFormat="1" x14ac:dyDescent="0.2">
      <c r="B53" s="26" t="s">
        <v>28</v>
      </c>
      <c r="C53" s="27"/>
      <c r="D53" s="27"/>
      <c r="E53" s="27"/>
      <c r="F53" s="27"/>
      <c r="G53" s="25"/>
      <c r="H53" s="55">
        <f>H51-H52</f>
        <v>0</v>
      </c>
      <c r="I53" s="32"/>
    </row>
    <row r="54" spans="2:10" ht="7.5" customHeight="1" x14ac:dyDescent="0.2">
      <c r="B54" s="26"/>
      <c r="C54" s="27"/>
      <c r="D54" s="27"/>
      <c r="E54" s="27"/>
      <c r="F54" s="27"/>
      <c r="G54" s="23"/>
      <c r="H54" s="23"/>
      <c r="I54" s="29"/>
    </row>
    <row r="55" spans="2:10" x14ac:dyDescent="0.2">
      <c r="B55" s="26" t="s">
        <v>29</v>
      </c>
      <c r="C55" s="27"/>
      <c r="D55" s="27"/>
      <c r="E55" s="27"/>
      <c r="F55" s="27"/>
      <c r="G55" s="56">
        <f>D4</f>
        <v>2022</v>
      </c>
      <c r="H55" s="23"/>
      <c r="I55" s="29"/>
    </row>
    <row r="56" spans="2:10" x14ac:dyDescent="0.2">
      <c r="B56" s="26"/>
      <c r="C56" s="27" t="s">
        <v>18</v>
      </c>
      <c r="D56" s="27"/>
      <c r="E56" s="27"/>
      <c r="F56" s="27"/>
      <c r="G56" s="57">
        <v>0.03</v>
      </c>
      <c r="H56" s="22"/>
      <c r="I56" s="58">
        <f t="shared" ref="I56:I63" si="2">H56*G56</f>
        <v>0</v>
      </c>
    </row>
    <row r="57" spans="2:10" x14ac:dyDescent="0.2">
      <c r="B57" s="26"/>
      <c r="C57" s="27" t="s">
        <v>19</v>
      </c>
      <c r="D57" s="27"/>
      <c r="E57" s="27"/>
      <c r="F57" s="27"/>
      <c r="G57" s="57">
        <v>0.01</v>
      </c>
      <c r="H57" s="22"/>
      <c r="I57" s="58">
        <f t="shared" si="2"/>
        <v>0</v>
      </c>
    </row>
    <row r="58" spans="2:10" x14ac:dyDescent="0.2">
      <c r="B58" s="26"/>
      <c r="C58" s="27" t="s">
        <v>17</v>
      </c>
      <c r="D58" s="27"/>
      <c r="E58" s="27"/>
      <c r="F58" s="27"/>
      <c r="G58" s="57">
        <v>2.5000000000000001E-2</v>
      </c>
      <c r="H58" s="22"/>
      <c r="I58" s="58">
        <f t="shared" si="2"/>
        <v>0</v>
      </c>
    </row>
    <row r="59" spans="2:10" x14ac:dyDescent="0.2">
      <c r="B59" s="26"/>
      <c r="C59" s="27" t="s">
        <v>20</v>
      </c>
      <c r="D59" s="27"/>
      <c r="E59" s="27"/>
      <c r="F59" s="27"/>
      <c r="G59" s="57">
        <v>7.4999999999999997E-3</v>
      </c>
      <c r="H59" s="22"/>
      <c r="I59" s="58">
        <f t="shared" si="2"/>
        <v>0</v>
      </c>
    </row>
    <row r="60" spans="2:10" x14ac:dyDescent="0.2">
      <c r="B60" s="26"/>
      <c r="C60" s="27" t="s">
        <v>49</v>
      </c>
      <c r="D60" s="27"/>
      <c r="E60" s="27"/>
      <c r="F60" s="27"/>
      <c r="G60" s="57">
        <v>0.01</v>
      </c>
      <c r="H60" s="22"/>
      <c r="I60" s="58">
        <f t="shared" si="2"/>
        <v>0</v>
      </c>
    </row>
    <row r="61" spans="2:10" x14ac:dyDescent="0.2">
      <c r="B61" s="26"/>
      <c r="C61" s="27" t="s">
        <v>46</v>
      </c>
      <c r="D61" s="27"/>
      <c r="E61" s="27"/>
      <c r="F61" s="27"/>
      <c r="G61" s="57">
        <v>1.7500000000000002E-2</v>
      </c>
      <c r="H61" s="22"/>
      <c r="I61" s="58">
        <f t="shared" si="2"/>
        <v>0</v>
      </c>
    </row>
    <row r="62" spans="2:10" x14ac:dyDescent="0.2">
      <c r="B62" s="26"/>
      <c r="C62" s="27" t="s">
        <v>47</v>
      </c>
      <c r="D62" s="27"/>
      <c r="E62" s="27"/>
      <c r="F62" s="27"/>
      <c r="G62" s="57">
        <v>1.4999999999999999E-2</v>
      </c>
      <c r="H62" s="22"/>
      <c r="I62" s="58">
        <f t="shared" si="2"/>
        <v>0</v>
      </c>
    </row>
    <row r="63" spans="2:10" x14ac:dyDescent="0.2">
      <c r="B63" s="26"/>
      <c r="C63" s="27" t="s">
        <v>48</v>
      </c>
      <c r="D63" s="27"/>
      <c r="E63" s="27"/>
      <c r="F63" s="27"/>
      <c r="G63" s="57">
        <v>2.2499999999999999E-2</v>
      </c>
      <c r="H63" s="22"/>
      <c r="I63" s="59">
        <f t="shared" si="2"/>
        <v>0</v>
      </c>
    </row>
    <row r="64" spans="2:10" x14ac:dyDescent="0.2">
      <c r="B64" s="26"/>
      <c r="C64" s="27"/>
      <c r="D64" s="27"/>
      <c r="E64" s="27"/>
      <c r="F64" s="27"/>
      <c r="G64" s="60"/>
      <c r="H64" s="61"/>
      <c r="I64" s="24">
        <f>SUM(I56:I63)</f>
        <v>0</v>
      </c>
    </row>
    <row r="65" spans="2:9" ht="7.5" customHeight="1" x14ac:dyDescent="0.2">
      <c r="B65" s="26"/>
      <c r="C65" s="27"/>
      <c r="D65" s="27"/>
      <c r="E65" s="27"/>
      <c r="F65" s="27"/>
      <c r="G65" s="60"/>
      <c r="H65" s="61"/>
      <c r="I65" s="24"/>
    </row>
    <row r="66" spans="2:9" x14ac:dyDescent="0.2">
      <c r="B66" s="47" t="s">
        <v>30</v>
      </c>
      <c r="C66" s="34"/>
      <c r="D66" s="34"/>
      <c r="E66" s="34"/>
      <c r="F66" s="34"/>
      <c r="G66" s="48"/>
      <c r="H66" s="62"/>
      <c r="I66" s="50">
        <f>I49-I64</f>
        <v>0</v>
      </c>
    </row>
    <row r="67" spans="2:9" ht="70.7" customHeight="1" x14ac:dyDescent="0.2">
      <c r="B67" s="68"/>
      <c r="C67" s="68"/>
      <c r="D67" s="68"/>
      <c r="E67" s="68"/>
      <c r="F67" s="68"/>
      <c r="G67" s="68"/>
      <c r="H67" s="68"/>
      <c r="I67" s="68"/>
    </row>
  </sheetData>
  <sheetProtection algorithmName="SHA-512" hashValue="whft0fSvhdZVTHBuAmNBHbiv6CZeqWAVc32wz8+Xd2rC1P2Acx6vn9Vfmza5pBsCh8xVZIecb9BL3QPnBir+Vw==" saltValue="d+0tlQVzFjE/Xy7GyDr6Wg==" spinCount="100000" sheet="1" objects="1" scenarios="1" selectLockedCells="1"/>
  <mergeCells count="4">
    <mergeCell ref="F6:G6"/>
    <mergeCell ref="H6:I6"/>
    <mergeCell ref="B1:I1"/>
    <mergeCell ref="B67:I67"/>
  </mergeCells>
  <pageMargins left="0" right="0" top="0" bottom="0" header="0" footer="0"/>
  <pageSetup paperSize="9" scale="79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verdEK</vt:lpstr>
      <vt:lpstr>Tabelle1</vt:lpstr>
      <vt:lpstr>verdEK!Druckbereich</vt:lpstr>
    </vt:vector>
  </TitlesOfParts>
  <Company>Kanton Basel-Stadt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Grossmann, Christoph</dc:creator>
  <cp:lastModifiedBy>Administrator</cp:lastModifiedBy>
  <cp:lastPrinted>2021-01-28T12:21:33Z</cp:lastPrinted>
  <dcterms:created xsi:type="dcterms:W3CDTF">2014-08-20T15:44:32Z</dcterms:created>
  <dcterms:modified xsi:type="dcterms:W3CDTF">2022-07-07T13:26:27Z</dcterms:modified>
</cp:coreProperties>
</file>