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wnloads\"/>
    </mc:Choice>
  </mc:AlternateContent>
  <bookViews>
    <workbookView xWindow="240" yWindow="15" windowWidth="11580" windowHeight="6540"/>
  </bookViews>
  <sheets>
    <sheet name="Eingabe" sheetId="4" r:id="rId1"/>
    <sheet name="Tabelle1" sheetId="1" r:id="rId2"/>
    <sheet name="Tabelle2" sheetId="2" r:id="rId3"/>
    <sheet name="Tabelle3" sheetId="3" r:id="rId4"/>
  </sheets>
  <calcPr calcId="162913"/>
</workbook>
</file>

<file path=xl/calcChain.xml><?xml version="1.0" encoding="utf-8"?>
<calcChain xmlns="http://schemas.openxmlformats.org/spreadsheetml/2006/main">
  <c r="N6" i="4" l="1"/>
  <c r="G6" i="4"/>
  <c r="G7" i="1" l="1"/>
  <c r="N7" i="1"/>
  <c r="O7" i="1"/>
  <c r="P7" i="1" s="1"/>
  <c r="G8" i="1"/>
  <c r="N8" i="1"/>
  <c r="O8" i="1" s="1"/>
  <c r="P8" i="1" s="1"/>
  <c r="G9" i="1"/>
  <c r="N9" i="1"/>
  <c r="O9" i="1"/>
  <c r="P9" i="1"/>
  <c r="W9" i="1" s="1"/>
  <c r="G10" i="1"/>
  <c r="N10" i="1"/>
  <c r="O10" i="1"/>
  <c r="P10" i="1"/>
  <c r="U10" i="1" s="1"/>
  <c r="G11" i="1"/>
  <c r="N11" i="1"/>
  <c r="O11" i="1"/>
  <c r="P11" i="1"/>
  <c r="G12" i="1"/>
  <c r="N12" i="1"/>
  <c r="O12" i="1" s="1"/>
  <c r="P12" i="1" s="1"/>
  <c r="G13" i="1"/>
  <c r="N13" i="1"/>
  <c r="O13" i="1"/>
  <c r="P13" i="1"/>
  <c r="S13" i="1" s="1"/>
  <c r="P14" i="1"/>
  <c r="G15" i="1"/>
  <c r="O15" i="1" s="1"/>
  <c r="P15" i="1" s="1"/>
  <c r="N15" i="1"/>
  <c r="G16" i="1"/>
  <c r="N16" i="1"/>
  <c r="O16" i="1"/>
  <c r="P16" i="1"/>
  <c r="U16" i="1" s="1"/>
  <c r="G17" i="1"/>
  <c r="N17" i="1"/>
  <c r="O17" i="1"/>
  <c r="P17" i="1"/>
  <c r="Q17" i="1" s="1"/>
  <c r="Q11" i="1"/>
  <c r="U11" i="1"/>
  <c r="R11" i="1"/>
  <c r="V11" i="1"/>
  <c r="S11" i="1"/>
  <c r="W11" i="1"/>
  <c r="T11" i="1"/>
  <c r="V17" i="1"/>
  <c r="T17" i="1"/>
  <c r="S17" i="1"/>
  <c r="W17" i="1"/>
  <c r="S16" i="1"/>
  <c r="W16" i="1"/>
  <c r="R16" i="1"/>
  <c r="V16" i="1"/>
  <c r="U15" i="1" l="1"/>
  <c r="R15" i="1"/>
  <c r="V15" i="1"/>
  <c r="T15" i="1"/>
  <c r="W15" i="1"/>
  <c r="S15" i="1"/>
  <c r="Q15" i="1"/>
  <c r="S8" i="1"/>
  <c r="Q8" i="1"/>
  <c r="U8" i="1"/>
  <c r="W8" i="1"/>
  <c r="T8" i="1"/>
  <c r="R8" i="1"/>
  <c r="V8" i="1"/>
  <c r="V12" i="1"/>
  <c r="W12" i="1"/>
  <c r="S12" i="1"/>
  <c r="R12" i="1"/>
  <c r="T12" i="1"/>
  <c r="U12" i="1"/>
  <c r="Q12" i="1"/>
  <c r="T7" i="1"/>
  <c r="S7" i="1"/>
  <c r="W7" i="1"/>
  <c r="R7" i="1"/>
  <c r="Q7" i="1"/>
  <c r="U7" i="1"/>
  <c r="V7" i="1"/>
  <c r="W10" i="1"/>
  <c r="V10" i="1"/>
  <c r="V9" i="1"/>
  <c r="S10" i="1"/>
  <c r="R10" i="1"/>
  <c r="R9" i="1"/>
  <c r="R13" i="1"/>
  <c r="Q10" i="1"/>
  <c r="T10" i="1"/>
  <c r="Q9" i="1"/>
  <c r="V13" i="1"/>
  <c r="U9" i="1"/>
  <c r="U17" i="1"/>
  <c r="U13" i="1"/>
  <c r="S9" i="1"/>
  <c r="Q13" i="1"/>
  <c r="Q16" i="1"/>
  <c r="T13" i="1"/>
  <c r="T16" i="1"/>
  <c r="W13" i="1"/>
  <c r="R17" i="1"/>
  <c r="T9" i="1"/>
  <c r="O6" i="4"/>
  <c r="R6" i="4" s="1"/>
  <c r="S6" i="4" s="1"/>
</calcChain>
</file>

<file path=xl/sharedStrings.xml><?xml version="1.0" encoding="utf-8"?>
<sst xmlns="http://schemas.openxmlformats.org/spreadsheetml/2006/main" count="54" uniqueCount="32">
  <si>
    <t>Basisbelegung</t>
  </si>
  <si>
    <t>Mo</t>
  </si>
  <si>
    <t>Di</t>
  </si>
  <si>
    <t>Mi</t>
  </si>
  <si>
    <t>Do</t>
  </si>
  <si>
    <t>Fr</t>
  </si>
  <si>
    <t>Total</t>
  </si>
  <si>
    <t>Ferienbelegung</t>
  </si>
  <si>
    <t>Differenz</t>
  </si>
  <si>
    <t>2W</t>
  </si>
  <si>
    <t>3W</t>
  </si>
  <si>
    <t>4W</t>
  </si>
  <si>
    <t>5W</t>
  </si>
  <si>
    <t>6W</t>
  </si>
  <si>
    <t>7W</t>
  </si>
  <si>
    <t>8W</t>
  </si>
  <si>
    <t>Berechnung der Ferienbelegung / Berechnungsprinzip und Beispiele</t>
  </si>
  <si>
    <t xml:space="preserve">Zusatz% pro  beanspruchte Ferienwoche   </t>
  </si>
  <si>
    <t>1W</t>
  </si>
  <si>
    <t>Name Kind</t>
  </si>
  <si>
    <t>Kevin Muster</t>
  </si>
  <si>
    <t>Zoe Beispiel</t>
  </si>
  <si>
    <t>Spezialfall</t>
  </si>
  <si>
    <r>
      <t>Prinzip: Differenz zur Basisbelegung : (230:5=) 46  = Zusatz pro Woche mal betroffene Ferienwochen</t>
    </r>
    <r>
      <rPr>
        <sz val="10"/>
        <rFont val="Arial"/>
        <family val="2"/>
      </rPr>
      <t xml:space="preserve"> = Belegungszusatz  (gerundet)</t>
    </r>
  </si>
  <si>
    <r>
      <t>Tanja Austritt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</si>
  <si>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 xml:space="preserve">Spezialfall: Tanja tritt Mitte Sommerferien, d.h. vor den Betriebsferien aus. Die zusätzliche Ferienbetreuung braucht sie während der Sportferien, den Frühlingsferien sowie während der 3 Wochen Sommerferien, d.h. während insgesamt 6 Wochen; Da sie austritt, bezieht sich die Ferienbelegung auf die Anzahl noch beanspruchter Wochen, im Falle von Tanja auf 28 statt auf 46 Wochen; die Belegungsdifferenz wird demnach durch 28 geteilt, es resultieren 1,5% Zusatzbelegung pro beanspruchte Ferienwoche, d.h. 9% zusätzlich für die 6 Wochen.     </t>
    </r>
  </si>
  <si>
    <t>Berechnung Ferienbelegung</t>
  </si>
  <si>
    <t xml:space="preserve"> </t>
  </si>
  <si>
    <t>Anz. Wochen Betreuung pro Jahr</t>
  </si>
  <si>
    <t>Anz. benötigte Wochen Ferienbetreuung</t>
  </si>
  <si>
    <t>Ferienbetreuung in Belegungsprozent</t>
  </si>
  <si>
    <t>Vertraglich vereinbarte Belegung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</si>
</sst>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1" fontId="0" fillId="0" borderId="1" xfId="0" applyNumberFormat="1" applyBorder="1"/>
    <xf numFmtId="1" fontId="0" fillId="2" borderId="1" xfId="0" applyNumberFormat="1" applyFill="1" applyBorder="1"/>
    <xf numFmtId="0" fontId="0" fillId="2" borderId="1" xfId="0" applyFill="1" applyBorder="1"/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9" fontId="0" fillId="2" borderId="1" xfId="1" applyFont="1" applyFill="1" applyBorder="1" applyProtection="1">
      <protection locked="0"/>
    </xf>
    <xf numFmtId="9" fontId="4" fillId="0" borderId="1" xfId="1" applyFont="1" applyBorder="1"/>
    <xf numFmtId="9" fontId="0" fillId="0" borderId="0" xfId="1" applyFont="1"/>
    <xf numFmtId="0" fontId="1" fillId="0" borderId="1" xfId="0" applyFont="1" applyBorder="1" applyAlignment="1">
      <alignment wrapText="1"/>
    </xf>
    <xf numFmtId="9" fontId="6" fillId="0" borderId="1" xfId="1" applyFont="1" applyBorder="1"/>
    <xf numFmtId="0" fontId="7" fillId="0" borderId="0" xfId="0" applyFont="1"/>
    <xf numFmtId="0" fontId="1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Normal="100" workbookViewId="0">
      <selection activeCell="J12" sqref="J12"/>
    </sheetView>
  </sheetViews>
  <sheetFormatPr baseColWidth="10" defaultRowHeight="12.75" outlineLevelCol="1" x14ac:dyDescent="0.2"/>
  <cols>
    <col min="1" max="1" width="16.5703125" customWidth="1"/>
    <col min="2" max="6" width="6.7109375" bestFit="1" customWidth="1"/>
    <col min="7" max="7" width="7.140625" bestFit="1" customWidth="1"/>
    <col min="8" max="8" width="3.140625" customWidth="1"/>
    <col min="9" max="13" width="6.7109375" bestFit="1" customWidth="1"/>
    <col min="14" max="14" width="8.140625" bestFit="1" customWidth="1"/>
    <col min="15" max="15" width="8.7109375" customWidth="1"/>
    <col min="16" max="16" width="16.85546875" hidden="1" customWidth="1" outlineLevel="1"/>
    <col min="17" max="17" width="26" customWidth="1" collapsed="1"/>
    <col min="18" max="18" width="18.28515625" customWidth="1"/>
    <col min="19" max="19" width="20.85546875" bestFit="1" customWidth="1"/>
  </cols>
  <sheetData>
    <row r="1" spans="1:20" ht="15.75" x14ac:dyDescent="0.25">
      <c r="A1" s="20" t="s">
        <v>26</v>
      </c>
    </row>
    <row r="2" spans="1:20" ht="14.25" customHeight="1" x14ac:dyDescent="0.2"/>
    <row r="4" spans="1:20" ht="12.75" customHeight="1" x14ac:dyDescent="0.2">
      <c r="B4" s="21" t="s">
        <v>0</v>
      </c>
      <c r="C4" s="21"/>
      <c r="D4" s="21"/>
      <c r="E4" s="21"/>
      <c r="F4" s="21"/>
      <c r="I4" s="21" t="s">
        <v>7</v>
      </c>
      <c r="J4" s="21"/>
      <c r="K4" s="21"/>
      <c r="L4" s="21"/>
      <c r="M4" s="21"/>
      <c r="N4" s="3"/>
      <c r="O4" s="5" t="s">
        <v>8</v>
      </c>
      <c r="P4" s="5"/>
      <c r="Q4" s="5"/>
    </row>
    <row r="5" spans="1:20" ht="26.25" customHeight="1" x14ac:dyDescent="0.2">
      <c r="A5" t="s">
        <v>19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/>
      <c r="I5" s="6" t="s">
        <v>1</v>
      </c>
      <c r="J5" s="6" t="s">
        <v>2</v>
      </c>
      <c r="K5" s="6" t="s">
        <v>3</v>
      </c>
      <c r="L5" s="6" t="s">
        <v>4</v>
      </c>
      <c r="M5" s="6" t="s">
        <v>5</v>
      </c>
      <c r="N5" s="6" t="s">
        <v>6</v>
      </c>
      <c r="O5" s="6"/>
      <c r="P5" s="12" t="s">
        <v>28</v>
      </c>
      <c r="Q5" s="12" t="s">
        <v>29</v>
      </c>
      <c r="R5" s="12" t="s">
        <v>30</v>
      </c>
      <c r="S5" s="18" t="s">
        <v>31</v>
      </c>
    </row>
    <row r="6" spans="1:20" ht="15" customHeight="1" x14ac:dyDescent="0.2">
      <c r="A6" s="14"/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6">
        <f>(B6+C6+D6+E6+F6)</f>
        <v>0</v>
      </c>
      <c r="H6" s="7" t="s">
        <v>27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6">
        <f>(I6+J6+K6+L6+M6)</f>
        <v>0</v>
      </c>
      <c r="O6" s="16">
        <f>N6-G6</f>
        <v>0</v>
      </c>
      <c r="P6" s="13">
        <v>47</v>
      </c>
      <c r="Q6" s="13">
        <v>0</v>
      </c>
      <c r="R6" s="16">
        <f>O6/P6*Q6</f>
        <v>0</v>
      </c>
      <c r="S6" s="19">
        <f>G6+R6</f>
        <v>0</v>
      </c>
      <c r="T6" s="17"/>
    </row>
    <row r="7" spans="1:20" ht="15" customHeight="1" x14ac:dyDescent="0.2">
      <c r="B7" s="2"/>
      <c r="C7" s="2"/>
      <c r="D7" s="2"/>
      <c r="E7" s="2"/>
      <c r="F7" s="2"/>
      <c r="G7" s="2"/>
      <c r="H7" s="2"/>
    </row>
    <row r="8" spans="1:20" x14ac:dyDescent="0.2">
      <c r="B8" s="2"/>
      <c r="C8" s="2"/>
      <c r="D8" s="2"/>
      <c r="E8" s="2"/>
      <c r="F8" s="2"/>
      <c r="G8" s="2"/>
      <c r="H8" s="2"/>
    </row>
    <row r="9" spans="1:20" x14ac:dyDescent="0.2">
      <c r="B9" s="2"/>
      <c r="C9" s="2"/>
      <c r="D9" s="2"/>
      <c r="E9" s="2"/>
      <c r="F9" s="2"/>
      <c r="G9" s="2"/>
      <c r="H9" s="2"/>
    </row>
    <row r="10" spans="1:20" x14ac:dyDescent="0.2">
      <c r="B10" s="2"/>
      <c r="C10" s="2"/>
      <c r="D10" s="2"/>
      <c r="E10" s="2"/>
      <c r="F10" s="2"/>
      <c r="G10" s="2"/>
      <c r="H10" s="2"/>
    </row>
    <row r="11" spans="1:20" x14ac:dyDescent="0.2">
      <c r="B11" s="2"/>
      <c r="C11" s="2"/>
      <c r="D11" s="2"/>
      <c r="E11" s="2"/>
      <c r="F11" s="2"/>
      <c r="G11" s="2"/>
      <c r="H11" s="2"/>
    </row>
    <row r="12" spans="1:20" x14ac:dyDescent="0.2">
      <c r="B12" s="2"/>
      <c r="C12" s="2"/>
      <c r="D12" s="2"/>
      <c r="E12" s="2"/>
      <c r="F12" s="2"/>
      <c r="G12" s="2"/>
      <c r="H12" s="2"/>
    </row>
    <row r="13" spans="1:20" x14ac:dyDescent="0.2">
      <c r="B13" s="2"/>
      <c r="C13" s="2"/>
      <c r="D13" s="2"/>
      <c r="E13" s="2"/>
      <c r="F13" s="2"/>
      <c r="G13" s="2"/>
      <c r="H13" s="2"/>
    </row>
    <row r="14" spans="1:20" x14ac:dyDescent="0.2">
      <c r="B14" s="2"/>
      <c r="C14" s="2"/>
      <c r="D14" s="2"/>
      <c r="E14" s="2"/>
      <c r="F14" s="2"/>
      <c r="G14" s="2"/>
      <c r="H14" s="2"/>
    </row>
    <row r="15" spans="1:20" x14ac:dyDescent="0.2">
      <c r="B15" s="2"/>
      <c r="C15" s="2"/>
      <c r="D15" s="2"/>
      <c r="E15" s="2"/>
      <c r="F15" s="2"/>
      <c r="G15" s="2"/>
      <c r="H15" s="2"/>
    </row>
    <row r="16" spans="1:20" x14ac:dyDescent="0.2">
      <c r="B16" s="2"/>
      <c r="C16" s="2"/>
      <c r="D16" s="2"/>
      <c r="E16" s="2"/>
      <c r="F16" s="2"/>
      <c r="G16" s="2"/>
      <c r="H16" s="2"/>
    </row>
    <row r="17" spans="2:8" x14ac:dyDescent="0.2">
      <c r="B17" s="2"/>
      <c r="C17" s="2"/>
      <c r="D17" s="2"/>
      <c r="E17" s="2"/>
      <c r="F17" s="2"/>
      <c r="G17" s="2"/>
      <c r="H17" s="2"/>
    </row>
    <row r="18" spans="2:8" x14ac:dyDescent="0.2">
      <c r="B18" s="2"/>
      <c r="C18" s="2"/>
      <c r="D18" s="2"/>
      <c r="E18" s="2"/>
      <c r="F18" s="2"/>
      <c r="G18" s="2"/>
      <c r="H18" s="2"/>
    </row>
    <row r="19" spans="2:8" x14ac:dyDescent="0.2">
      <c r="B19" s="2"/>
      <c r="C19" s="2"/>
      <c r="D19" s="2"/>
      <c r="E19" s="2"/>
      <c r="F19" s="2"/>
      <c r="G19" s="2"/>
      <c r="H19" s="2"/>
    </row>
  </sheetData>
  <sheetProtection password="CEE9" sheet="1" objects="1" scenarios="1"/>
  <protectedRanges>
    <protectedRange sqref="A6:F6 I6:M6 Q6" name="Bereich1"/>
  </protectedRanges>
  <mergeCells count="2">
    <mergeCell ref="B4:F4"/>
    <mergeCell ref="I4:M4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Footer>&amp;L&amp;8&amp;D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Normal="100" workbookViewId="0">
      <selection activeCell="P15" sqref="P15"/>
    </sheetView>
  </sheetViews>
  <sheetFormatPr baseColWidth="10" defaultRowHeight="12.75" x14ac:dyDescent="0.2"/>
  <cols>
    <col min="1" max="1" width="14.28515625" customWidth="1"/>
    <col min="2" max="6" width="3.7109375" customWidth="1"/>
    <col min="7" max="8" width="5.7109375" customWidth="1"/>
    <col min="9" max="13" width="3.7109375" customWidth="1"/>
    <col min="14" max="14" width="5.7109375" customWidth="1"/>
    <col min="15" max="15" width="8.7109375" customWidth="1"/>
    <col min="16" max="16" width="12.7109375" customWidth="1"/>
    <col min="17" max="23" width="4.5703125" customWidth="1"/>
  </cols>
  <sheetData>
    <row r="1" spans="1:23" x14ac:dyDescent="0.2">
      <c r="B1" t="s">
        <v>16</v>
      </c>
    </row>
    <row r="2" spans="1:23" x14ac:dyDescent="0.2">
      <c r="B2" s="23" t="s">
        <v>23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 t="s">
        <v>17</v>
      </c>
    </row>
    <row r="3" spans="1:23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23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4"/>
    </row>
    <row r="5" spans="1:23" ht="12.75" customHeight="1" x14ac:dyDescent="0.2">
      <c r="B5" s="21" t="s">
        <v>0</v>
      </c>
      <c r="C5" s="21"/>
      <c r="D5" s="21"/>
      <c r="E5" s="21"/>
      <c r="F5" s="21"/>
      <c r="I5" s="21" t="s">
        <v>7</v>
      </c>
      <c r="J5" s="21"/>
      <c r="K5" s="21"/>
      <c r="L5" s="21"/>
      <c r="M5" s="21"/>
      <c r="N5" s="3"/>
      <c r="O5" s="5" t="s">
        <v>8</v>
      </c>
      <c r="P5" s="25"/>
    </row>
    <row r="6" spans="1:23" ht="15" customHeight="1" x14ac:dyDescent="0.2">
      <c r="A6" t="s">
        <v>19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/>
      <c r="I6" s="6" t="s">
        <v>1</v>
      </c>
      <c r="J6" s="6" t="s">
        <v>2</v>
      </c>
      <c r="K6" s="6" t="s">
        <v>3</v>
      </c>
      <c r="L6" s="6" t="s">
        <v>4</v>
      </c>
      <c r="M6" s="6" t="s">
        <v>5</v>
      </c>
      <c r="N6" s="6" t="s">
        <v>6</v>
      </c>
      <c r="O6" s="6"/>
      <c r="P6" s="10" t="s">
        <v>18</v>
      </c>
      <c r="Q6" s="11" t="s">
        <v>9</v>
      </c>
      <c r="R6" s="11" t="s">
        <v>10</v>
      </c>
      <c r="S6" s="11" t="s">
        <v>11</v>
      </c>
      <c r="T6" s="11" t="s">
        <v>12</v>
      </c>
      <c r="U6" s="11" t="s">
        <v>13</v>
      </c>
      <c r="V6" s="11" t="s">
        <v>14</v>
      </c>
      <c r="W6" s="11" t="s">
        <v>15</v>
      </c>
    </row>
    <row r="7" spans="1:23" ht="15" customHeight="1" x14ac:dyDescent="0.2">
      <c r="A7" t="s">
        <v>20</v>
      </c>
      <c r="B7" s="8">
        <v>50</v>
      </c>
      <c r="C7" s="8">
        <v>70</v>
      </c>
      <c r="D7" s="8">
        <v>70</v>
      </c>
      <c r="E7" s="8"/>
      <c r="F7" s="8"/>
      <c r="G7" s="7">
        <f>(B7+C7+D7+E7+F7)/5</f>
        <v>38</v>
      </c>
      <c r="H7" s="7"/>
      <c r="I7" s="9">
        <v>100</v>
      </c>
      <c r="J7" s="9">
        <v>100</v>
      </c>
      <c r="K7" s="9">
        <v>100</v>
      </c>
      <c r="L7" s="9"/>
      <c r="M7" s="9"/>
      <c r="N7" s="6">
        <f>(I7+J7+K7+L7+M7)/5</f>
        <v>60</v>
      </c>
      <c r="O7" s="7">
        <f t="shared" ref="O7:O13" si="0">N7-G7</f>
        <v>22</v>
      </c>
      <c r="P7" s="11">
        <f>O7/46</f>
        <v>0.47826086956521741</v>
      </c>
      <c r="Q7" s="7">
        <f>P7*2</f>
        <v>0.95652173913043481</v>
      </c>
      <c r="R7" s="7">
        <f>P7*3</f>
        <v>1.4347826086956523</v>
      </c>
      <c r="S7" s="7">
        <f>P7*4</f>
        <v>1.9130434782608696</v>
      </c>
      <c r="T7" s="7">
        <f>P7*5</f>
        <v>2.3913043478260869</v>
      </c>
      <c r="U7" s="7">
        <f>P7*6</f>
        <v>2.8695652173913047</v>
      </c>
      <c r="V7" s="7">
        <f>P7*7</f>
        <v>3.347826086956522</v>
      </c>
      <c r="W7" s="7">
        <f>P7*8</f>
        <v>3.8260869565217392</v>
      </c>
    </row>
    <row r="8" spans="1:23" ht="15" customHeight="1" x14ac:dyDescent="0.2">
      <c r="A8" t="s">
        <v>21</v>
      </c>
      <c r="B8" s="8">
        <v>70</v>
      </c>
      <c r="C8" s="8">
        <v>20</v>
      </c>
      <c r="D8" s="8"/>
      <c r="E8" s="8">
        <v>70</v>
      </c>
      <c r="F8" s="8">
        <v>70</v>
      </c>
      <c r="G8" s="7">
        <f t="shared" ref="G8:G17" si="1">(B8+C8+D8+E8+F8)/5</f>
        <v>46</v>
      </c>
      <c r="H8" s="7"/>
      <c r="I8" s="9">
        <v>100</v>
      </c>
      <c r="J8" s="9">
        <v>100</v>
      </c>
      <c r="K8" s="9"/>
      <c r="L8" s="9">
        <v>100</v>
      </c>
      <c r="M8" s="9">
        <v>100</v>
      </c>
      <c r="N8" s="6">
        <f t="shared" ref="N8:N17" si="2">(I8+J8+K8+L8+M8)/5</f>
        <v>80</v>
      </c>
      <c r="O8" s="7">
        <f t="shared" si="0"/>
        <v>34</v>
      </c>
      <c r="P8" s="11">
        <f>O8/46</f>
        <v>0.73913043478260865</v>
      </c>
      <c r="Q8" s="7">
        <f t="shared" ref="Q8:Q17" si="3">P8*2</f>
        <v>1.4782608695652173</v>
      </c>
      <c r="R8" s="7">
        <f t="shared" ref="R8:R17" si="4">P8*3</f>
        <v>2.2173913043478262</v>
      </c>
      <c r="S8" s="7">
        <f t="shared" ref="S8:S17" si="5">P8*4</f>
        <v>2.9565217391304346</v>
      </c>
      <c r="T8" s="7">
        <f t="shared" ref="T8:T17" si="6">P8*5</f>
        <v>3.695652173913043</v>
      </c>
      <c r="U8" s="7">
        <f t="shared" ref="U8:U17" si="7">P8*6</f>
        <v>4.4347826086956523</v>
      </c>
      <c r="V8" s="7">
        <f t="shared" ref="V8:V17" si="8">P8*7</f>
        <v>5.1739130434782608</v>
      </c>
      <c r="W8" s="7">
        <f t="shared" ref="W8:W17" si="9">P8*8</f>
        <v>5.9130434782608692</v>
      </c>
    </row>
    <row r="9" spans="1:23" ht="15" customHeight="1" x14ac:dyDescent="0.2">
      <c r="B9" s="8"/>
      <c r="C9" s="8"/>
      <c r="D9" s="8"/>
      <c r="E9" s="8"/>
      <c r="F9" s="8"/>
      <c r="G9" s="7">
        <f t="shared" si="1"/>
        <v>0</v>
      </c>
      <c r="H9" s="7"/>
      <c r="I9" s="9"/>
      <c r="J9" s="9"/>
      <c r="K9" s="9"/>
      <c r="L9" s="9"/>
      <c r="M9" s="9"/>
      <c r="N9" s="6">
        <f t="shared" si="2"/>
        <v>0</v>
      </c>
      <c r="O9" s="7">
        <f t="shared" si="0"/>
        <v>0</v>
      </c>
      <c r="P9" s="11">
        <f t="shared" ref="P9:P17" si="10">O9/46</f>
        <v>0</v>
      </c>
      <c r="Q9" s="7">
        <f t="shared" si="3"/>
        <v>0</v>
      </c>
      <c r="R9" s="7">
        <f t="shared" si="4"/>
        <v>0</v>
      </c>
      <c r="S9" s="7">
        <f t="shared" si="5"/>
        <v>0</v>
      </c>
      <c r="T9" s="7">
        <f t="shared" si="6"/>
        <v>0</v>
      </c>
      <c r="U9" s="7">
        <f t="shared" si="7"/>
        <v>0</v>
      </c>
      <c r="V9" s="7">
        <f t="shared" si="8"/>
        <v>0</v>
      </c>
      <c r="W9" s="7">
        <f t="shared" si="9"/>
        <v>0</v>
      </c>
    </row>
    <row r="10" spans="1:23" ht="15" customHeight="1" x14ac:dyDescent="0.2">
      <c r="B10" s="8"/>
      <c r="C10" s="8"/>
      <c r="D10" s="8"/>
      <c r="E10" s="8"/>
      <c r="F10" s="8"/>
      <c r="G10" s="7">
        <f t="shared" si="1"/>
        <v>0</v>
      </c>
      <c r="H10" s="7"/>
      <c r="I10" s="9"/>
      <c r="J10" s="9"/>
      <c r="K10" s="9"/>
      <c r="L10" s="9"/>
      <c r="M10" s="9"/>
      <c r="N10" s="6">
        <f t="shared" si="2"/>
        <v>0</v>
      </c>
      <c r="O10" s="7">
        <f t="shared" si="0"/>
        <v>0</v>
      </c>
      <c r="P10" s="11">
        <f t="shared" si="10"/>
        <v>0</v>
      </c>
      <c r="Q10" s="7">
        <f t="shared" si="3"/>
        <v>0</v>
      </c>
      <c r="R10" s="7">
        <f t="shared" si="4"/>
        <v>0</v>
      </c>
      <c r="S10" s="7">
        <f t="shared" si="5"/>
        <v>0</v>
      </c>
      <c r="T10" s="7">
        <f t="shared" si="6"/>
        <v>0</v>
      </c>
      <c r="U10" s="7">
        <f t="shared" si="7"/>
        <v>0</v>
      </c>
      <c r="V10" s="7">
        <f t="shared" si="8"/>
        <v>0</v>
      </c>
      <c r="W10" s="7">
        <f t="shared" si="9"/>
        <v>0</v>
      </c>
    </row>
    <row r="11" spans="1:23" ht="15" customHeight="1" x14ac:dyDescent="0.2">
      <c r="B11" s="8"/>
      <c r="C11" s="8"/>
      <c r="D11" s="8"/>
      <c r="E11" s="8"/>
      <c r="F11" s="8"/>
      <c r="G11" s="7">
        <f t="shared" si="1"/>
        <v>0</v>
      </c>
      <c r="H11" s="7"/>
      <c r="I11" s="9"/>
      <c r="J11" s="9"/>
      <c r="K11" s="9"/>
      <c r="L11" s="9"/>
      <c r="M11" s="9"/>
      <c r="N11" s="6">
        <f t="shared" si="2"/>
        <v>0</v>
      </c>
      <c r="O11" s="7">
        <f t="shared" si="0"/>
        <v>0</v>
      </c>
      <c r="P11" s="11">
        <f t="shared" si="10"/>
        <v>0</v>
      </c>
      <c r="Q11" s="7">
        <f t="shared" si="3"/>
        <v>0</v>
      </c>
      <c r="R11" s="7">
        <f t="shared" si="4"/>
        <v>0</v>
      </c>
      <c r="S11" s="7">
        <f t="shared" si="5"/>
        <v>0</v>
      </c>
      <c r="T11" s="7">
        <f t="shared" si="6"/>
        <v>0</v>
      </c>
      <c r="U11" s="7">
        <f t="shared" si="7"/>
        <v>0</v>
      </c>
      <c r="V11" s="7">
        <f t="shared" si="8"/>
        <v>0</v>
      </c>
      <c r="W11" s="7">
        <f t="shared" si="9"/>
        <v>0</v>
      </c>
    </row>
    <row r="12" spans="1:23" ht="15" customHeight="1" x14ac:dyDescent="0.2">
      <c r="B12" s="8"/>
      <c r="C12" s="8"/>
      <c r="D12" s="8"/>
      <c r="E12" s="8"/>
      <c r="F12" s="8"/>
      <c r="G12" s="7">
        <f t="shared" si="1"/>
        <v>0</v>
      </c>
      <c r="H12" s="7"/>
      <c r="I12" s="9"/>
      <c r="J12" s="9"/>
      <c r="K12" s="9"/>
      <c r="L12" s="9"/>
      <c r="M12" s="9"/>
      <c r="N12" s="6">
        <f t="shared" si="2"/>
        <v>0</v>
      </c>
      <c r="O12" s="7">
        <f t="shared" si="0"/>
        <v>0</v>
      </c>
      <c r="P12" s="11">
        <f t="shared" si="10"/>
        <v>0</v>
      </c>
      <c r="Q12" s="7">
        <f t="shared" si="3"/>
        <v>0</v>
      </c>
      <c r="R12" s="7">
        <f t="shared" si="4"/>
        <v>0</v>
      </c>
      <c r="S12" s="7">
        <f t="shared" si="5"/>
        <v>0</v>
      </c>
      <c r="T12" s="7">
        <f t="shared" si="6"/>
        <v>0</v>
      </c>
      <c r="U12" s="7">
        <f t="shared" si="7"/>
        <v>0</v>
      </c>
      <c r="V12" s="7">
        <f t="shared" si="8"/>
        <v>0</v>
      </c>
      <c r="W12" s="7">
        <f t="shared" si="9"/>
        <v>0</v>
      </c>
    </row>
    <row r="13" spans="1:23" ht="15" customHeight="1" x14ac:dyDescent="0.2">
      <c r="B13" s="8"/>
      <c r="C13" s="8"/>
      <c r="D13" s="8"/>
      <c r="E13" s="8"/>
      <c r="F13" s="8"/>
      <c r="G13" s="7">
        <f t="shared" si="1"/>
        <v>0</v>
      </c>
      <c r="H13" s="7"/>
      <c r="I13" s="9"/>
      <c r="J13" s="9"/>
      <c r="K13" s="9"/>
      <c r="L13" s="9"/>
      <c r="M13" s="9"/>
      <c r="N13" s="6">
        <f t="shared" si="2"/>
        <v>0</v>
      </c>
      <c r="O13" s="7">
        <f t="shared" si="0"/>
        <v>0</v>
      </c>
      <c r="P13" s="11">
        <f t="shared" si="10"/>
        <v>0</v>
      </c>
      <c r="Q13" s="7">
        <f t="shared" si="3"/>
        <v>0</v>
      </c>
      <c r="R13" s="7">
        <f t="shared" si="4"/>
        <v>0</v>
      </c>
      <c r="S13" s="7">
        <f t="shared" si="5"/>
        <v>0</v>
      </c>
      <c r="T13" s="7">
        <f t="shared" si="6"/>
        <v>0</v>
      </c>
      <c r="U13" s="7">
        <f t="shared" si="7"/>
        <v>0</v>
      </c>
      <c r="V13" s="7">
        <f t="shared" si="8"/>
        <v>0</v>
      </c>
      <c r="W13" s="7">
        <f t="shared" si="9"/>
        <v>0</v>
      </c>
    </row>
    <row r="14" spans="1:23" ht="15" customHeight="1" x14ac:dyDescent="0.2">
      <c r="A14" t="s">
        <v>22</v>
      </c>
      <c r="B14" s="8"/>
      <c r="C14" s="8"/>
      <c r="D14" s="8"/>
      <c r="E14" s="8"/>
      <c r="F14" s="8"/>
      <c r="G14" s="7"/>
      <c r="H14" s="7"/>
      <c r="I14" s="9"/>
      <c r="J14" s="9"/>
      <c r="K14" s="9"/>
      <c r="L14" s="9"/>
      <c r="M14" s="9"/>
      <c r="N14" s="6"/>
      <c r="O14" s="7"/>
      <c r="P14" s="11">
        <f t="shared" si="10"/>
        <v>0</v>
      </c>
      <c r="Q14" s="7"/>
      <c r="R14" s="7"/>
      <c r="S14" s="7"/>
      <c r="T14" s="7"/>
      <c r="U14" s="7"/>
      <c r="V14" s="7"/>
      <c r="W14" s="7"/>
    </row>
    <row r="15" spans="1:23" ht="15" customHeight="1" x14ac:dyDescent="0.2">
      <c r="A15" t="s">
        <v>24</v>
      </c>
      <c r="B15" s="8">
        <v>50</v>
      </c>
      <c r="C15" s="8">
        <v>50</v>
      </c>
      <c r="D15" s="8">
        <v>70</v>
      </c>
      <c r="E15" s="8">
        <v>20</v>
      </c>
      <c r="F15" s="8"/>
      <c r="G15" s="7">
        <f t="shared" si="1"/>
        <v>38</v>
      </c>
      <c r="H15" s="7"/>
      <c r="I15" s="9">
        <v>100</v>
      </c>
      <c r="J15" s="9">
        <v>100</v>
      </c>
      <c r="K15" s="9">
        <v>100</v>
      </c>
      <c r="L15" s="9">
        <v>100</v>
      </c>
      <c r="M15" s="9"/>
      <c r="N15" s="6">
        <f t="shared" si="2"/>
        <v>80</v>
      </c>
      <c r="O15" s="7">
        <f>N15-G15</f>
        <v>42</v>
      </c>
      <c r="P15" s="11">
        <f>O15/28</f>
        <v>1.5</v>
      </c>
      <c r="Q15" s="7">
        <f t="shared" si="3"/>
        <v>3</v>
      </c>
      <c r="R15" s="7">
        <f t="shared" si="4"/>
        <v>4.5</v>
      </c>
      <c r="S15" s="7">
        <f t="shared" si="5"/>
        <v>6</v>
      </c>
      <c r="T15" s="7">
        <f t="shared" si="6"/>
        <v>7.5</v>
      </c>
      <c r="U15" s="7">
        <f t="shared" si="7"/>
        <v>9</v>
      </c>
      <c r="V15" s="7">
        <f t="shared" si="8"/>
        <v>10.5</v>
      </c>
      <c r="W15" s="7">
        <f t="shared" si="9"/>
        <v>12</v>
      </c>
    </row>
    <row r="16" spans="1:23" ht="15" customHeight="1" x14ac:dyDescent="0.2">
      <c r="B16" s="8"/>
      <c r="C16" s="8"/>
      <c r="D16" s="8"/>
      <c r="E16" s="8"/>
      <c r="F16" s="8"/>
      <c r="G16" s="7">
        <f t="shared" si="1"/>
        <v>0</v>
      </c>
      <c r="H16" s="7"/>
      <c r="I16" s="9"/>
      <c r="J16" s="9"/>
      <c r="K16" s="9"/>
      <c r="L16" s="9"/>
      <c r="M16" s="9"/>
      <c r="N16" s="6">
        <f t="shared" si="2"/>
        <v>0</v>
      </c>
      <c r="O16" s="7">
        <f>N16-G16</f>
        <v>0</v>
      </c>
      <c r="P16" s="11">
        <f t="shared" si="10"/>
        <v>0</v>
      </c>
      <c r="Q16" s="7">
        <f t="shared" si="3"/>
        <v>0</v>
      </c>
      <c r="R16" s="7">
        <f t="shared" si="4"/>
        <v>0</v>
      </c>
      <c r="S16" s="7">
        <f t="shared" si="5"/>
        <v>0</v>
      </c>
      <c r="T16" s="7">
        <f t="shared" si="6"/>
        <v>0</v>
      </c>
      <c r="U16" s="7">
        <f t="shared" si="7"/>
        <v>0</v>
      </c>
      <c r="V16" s="7">
        <f t="shared" si="8"/>
        <v>0</v>
      </c>
      <c r="W16" s="7">
        <f t="shared" si="9"/>
        <v>0</v>
      </c>
    </row>
    <row r="17" spans="1:23" ht="15" customHeight="1" x14ac:dyDescent="0.2">
      <c r="B17" s="8"/>
      <c r="C17" s="8"/>
      <c r="D17" s="8"/>
      <c r="E17" s="8"/>
      <c r="F17" s="8"/>
      <c r="G17" s="7">
        <f t="shared" si="1"/>
        <v>0</v>
      </c>
      <c r="H17" s="7"/>
      <c r="I17" s="9"/>
      <c r="J17" s="9"/>
      <c r="K17" s="9"/>
      <c r="L17" s="9"/>
      <c r="M17" s="9"/>
      <c r="N17" s="6">
        <f t="shared" si="2"/>
        <v>0</v>
      </c>
      <c r="O17" s="7">
        <f>N17-G17</f>
        <v>0</v>
      </c>
      <c r="P17" s="11">
        <f t="shared" si="10"/>
        <v>0</v>
      </c>
      <c r="Q17" s="7">
        <f t="shared" si="3"/>
        <v>0</v>
      </c>
      <c r="R17" s="7">
        <f t="shared" si="4"/>
        <v>0</v>
      </c>
      <c r="S17" s="7">
        <f t="shared" si="5"/>
        <v>0</v>
      </c>
      <c r="T17" s="7">
        <f t="shared" si="6"/>
        <v>0</v>
      </c>
      <c r="U17" s="7">
        <f t="shared" si="7"/>
        <v>0</v>
      </c>
      <c r="V17" s="7">
        <f t="shared" si="8"/>
        <v>0</v>
      </c>
      <c r="W17" s="7">
        <f t="shared" si="9"/>
        <v>0</v>
      </c>
    </row>
    <row r="18" spans="1:23" ht="15" customHeight="1" x14ac:dyDescent="0.2"/>
    <row r="19" spans="1:23" ht="15" customHeight="1" x14ac:dyDescent="0.2">
      <c r="A19" s="22" t="s">
        <v>25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x14ac:dyDescent="0.2">
      <c r="B23" s="2"/>
      <c r="C23" s="2"/>
      <c r="D23" s="2"/>
      <c r="E23" s="2"/>
      <c r="F23" s="2"/>
      <c r="G23" s="2"/>
      <c r="H23" s="2"/>
      <c r="P23" s="4"/>
    </row>
    <row r="24" spans="1:23" x14ac:dyDescent="0.2">
      <c r="B24" s="2"/>
      <c r="C24" s="2"/>
      <c r="D24" s="2"/>
      <c r="E24" s="2"/>
      <c r="F24" s="2"/>
      <c r="G24" s="2"/>
      <c r="H24" s="2"/>
      <c r="P24" s="4"/>
    </row>
    <row r="25" spans="1:23" x14ac:dyDescent="0.2">
      <c r="B25" s="2"/>
      <c r="C25" s="2"/>
      <c r="D25" s="2"/>
      <c r="E25" s="2"/>
      <c r="F25" s="2"/>
      <c r="G25" s="2"/>
      <c r="H25" s="2"/>
      <c r="P25" s="4"/>
    </row>
    <row r="26" spans="1:23" x14ac:dyDescent="0.2">
      <c r="B26" s="2"/>
      <c r="C26" s="2"/>
      <c r="D26" s="2"/>
      <c r="E26" s="2"/>
      <c r="F26" s="2"/>
      <c r="G26" s="2"/>
      <c r="H26" s="2"/>
      <c r="P26" s="4"/>
    </row>
    <row r="27" spans="1:23" x14ac:dyDescent="0.2">
      <c r="B27" s="2"/>
      <c r="C27" s="2"/>
      <c r="D27" s="2"/>
      <c r="E27" s="2"/>
      <c r="F27" s="2"/>
      <c r="G27" s="2"/>
      <c r="H27" s="2"/>
      <c r="P27" s="4"/>
    </row>
    <row r="28" spans="1:23" x14ac:dyDescent="0.2">
      <c r="B28" s="2"/>
      <c r="C28" s="2"/>
      <c r="D28" s="2"/>
      <c r="E28" s="2"/>
      <c r="F28" s="2"/>
      <c r="G28" s="2"/>
      <c r="H28" s="2"/>
      <c r="P28" s="4"/>
    </row>
    <row r="29" spans="1:23" x14ac:dyDescent="0.2">
      <c r="B29" s="2"/>
      <c r="C29" s="2"/>
      <c r="D29" s="2"/>
      <c r="E29" s="2"/>
      <c r="F29" s="2"/>
      <c r="G29" s="2"/>
      <c r="H29" s="2"/>
      <c r="P29" s="4"/>
    </row>
    <row r="30" spans="1:23" x14ac:dyDescent="0.2">
      <c r="B30" s="2"/>
      <c r="C30" s="2"/>
      <c r="D30" s="2"/>
      <c r="E30" s="2"/>
      <c r="F30" s="2"/>
      <c r="G30" s="2"/>
      <c r="H30" s="2"/>
      <c r="P30" s="4"/>
    </row>
    <row r="31" spans="1:23" x14ac:dyDescent="0.2">
      <c r="B31" s="2"/>
      <c r="C31" s="2"/>
      <c r="D31" s="2"/>
      <c r="E31" s="2"/>
      <c r="F31" s="2"/>
      <c r="G31" s="2"/>
      <c r="H31" s="2"/>
      <c r="P31" s="4"/>
    </row>
  </sheetData>
  <mergeCells count="5">
    <mergeCell ref="A19:W22"/>
    <mergeCell ref="P2:P5"/>
    <mergeCell ref="B5:F5"/>
    <mergeCell ref="I5:M5"/>
    <mergeCell ref="B2:O3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Eingabe</vt:lpstr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Ferienbelegung</dc:title>
  <dc:creator>martin conzelmann</dc:creator>
  <cp:lastModifiedBy>UserName</cp:lastModifiedBy>
  <cp:lastPrinted>2020-09-28T09:33:15Z</cp:lastPrinted>
  <dcterms:created xsi:type="dcterms:W3CDTF">2004-01-17T13:25:15Z</dcterms:created>
  <dcterms:modified xsi:type="dcterms:W3CDTF">2024-06-26T08:18:50Z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